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6" windowHeight="2592" tabRatio="500" activeTab="0"/>
  </bookViews>
  <sheets>
    <sheet name="Arkusz1" sheetId="1" r:id="rId1"/>
  </sheets>
  <definedNames>
    <definedName name="Excel_BuiltIn_Print_Titles" localSheetId="0">'Arkusz1'!$4:$5</definedName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<sst xmlns="http://schemas.openxmlformats.org/spreadsheetml/2006/main" count="77" uniqueCount="75">
  <si>
    <t>l.p.</t>
  </si>
  <si>
    <t>Nazwa</t>
  </si>
  <si>
    <t>Ilość</t>
  </si>
  <si>
    <t>CENA JEDNOSTKOWA</t>
  </si>
  <si>
    <t>WARTOŚĆ ŁĄCZNA</t>
  </si>
  <si>
    <t>OFEROWANY ARTYKUŁ</t>
  </si>
  <si>
    <t>netto</t>
  </si>
  <si>
    <t>stawka podatku VAT</t>
  </si>
  <si>
    <t>brutto</t>
  </si>
  <si>
    <t>producent lub importer lub marka</t>
  </si>
  <si>
    <t xml:space="preserve">Ceny brutto powinny zawierać podatek VAT w aktualnie obowiązującej stawce właściwej dla oferowanego artykułu. </t>
  </si>
  <si>
    <t>SUMA</t>
  </si>
  <si>
    <t>całkowita cena netto</t>
  </si>
  <si>
    <t>całkowita cena brutto</t>
  </si>
  <si>
    <t xml:space="preserve">podpis </t>
  </si>
  <si>
    <t>Formularz cenowy - załącznik nr 2 do Zapytania ofertowego
DOSTAWA I MONTAŻ MEBLI ORAZ WYPOSAŻENIA DO PRZEDSZKOLA SPECJALNEGO NR 213 W WARSZAWIE</t>
  </si>
  <si>
    <t>Oznaczenie postępowania PS213.26.2.2023</t>
  </si>
  <si>
    <t>Dywan prostokątny o wymiarach nie mniejszych niż 240x330cm. O wysokości runa +/- 9mm. Runo antystatyczne. W trójkąty o kolorach szaro, żółto, turkusowo, beżowym. Spełniający atest o trudnopalności norma PN-EN 13501-1 // klasa Bfl-s1 oraz higieniczny.</t>
  </si>
  <si>
    <t>Dywan polipropylenowy wyprodukowany w technologii heat-set o wymiarach nie mniejszych niż 300x400cm. Certyfikat standard 100 OEKO-TEX®, Nadaje się do ogrzewania podłogowego. Wysokość runa: 12 mm, waga runa: 2,6 kg. Materiał: Wełna syntetyczna (Polipropylen HEAT-SET)</t>
  </si>
  <si>
    <t>Dywan geometryczny w kolorze szaro-niebieskim 180x250cm. O wysokości runa +/- 8 mm. Runo antystatyczne. Spełniający atest o trudnopalności norma PN-EN 13501-1 // klasa Bfl-s1 oraz higieniczny.</t>
  </si>
  <si>
    <t>Dywan prostokątny w góry o wymiarach 200x300cm. O wysokości runa +/- 7mm. Runo antystatyczne. Kolor tła gór ciemnoszary. Spełniający atest o trudnopalności norma PN-EN 13501-1 // klasa Bfl-s1 oraz higieniczny.</t>
  </si>
  <si>
    <t>Dywan prostokątny w kolorze turkusowym w kropki o wymiarach 200x300cm. O wysokości runa +/- 7mm. Runo antystatyczne. Spełniający atest o trudnopalności norma PN-EN 13501-1 // klasa Bfl-s1 oraz higieniczny.</t>
  </si>
  <si>
    <t>Dywan Shaggy  w kolorze ciemnoszarym o wymiarach 300x300cm.O wysokości runa +/- 15mm. Runo antystatyczne. Spełniający atest o trudnopalności norma PN-EN 13501-1 // klasa Bfl-s1 oraz higieniczny.</t>
  </si>
  <si>
    <t>Biurko o wym. 130 x 60 x 76 cm z 2 szafkami i szufladą wykonane z płyty laminowanej o gr. 18 mm w kolorze klonu, wykończone obrzeżem o gr. 2 mm z zaokrąglonymi narożnikami. Szafki i szuflada, zamykane na zamek W każdej z szafek 2 półki.</t>
  </si>
  <si>
    <t>Biurko o wym. 120 x 60 x 76 cm z szafką i 1 szufladą – szare. Biurko wykonane z płyty laminowanej w tonacji klonu o gr. 18 mm, z kolorowymi elementami wykonanymi z płyty o gr. 18 mm pokrytej trwałą okleiną termoplastyczną. Zamykane na zamek.</t>
  </si>
  <si>
    <t>Biurko ergonomiczne, prawe w odcieniu czereśni, o rozmiarach 1600/800 x 1200/420 x 750 mm. Blat biurka wykonany z laminowanej płyty wiórowej o grubości 25 mm, zabezpieczonej 2 mm obrzeżem ABS. Dolny panel osłaniający oraz nogi biurka wykonane z płyty wiórowej o grubości 16 mm, zabezpieczonej 2 mm obrzeżem ABS. Blat z przepustkami kablowymi umożliwiającymi prowadzenie kabli.</t>
  </si>
  <si>
    <t>Szafka pod biurko na kółkach w kolorze czereśnia o wymiarach 400 x 480 x 650. Korpus wykonany z laminowanej płyty wiórowej grubości 16 mm, górny blat 25 mm. Wszystkie krawędzie zabezpieczone tworzywem ABS. Posiada centralny zamek  z dwoma kluczami. Uchwyty z polerowanego aluminium. 4 szuflady na metalowych prowadnicach kulkowych z 80% wysuwem</t>
  </si>
  <si>
    <t>Krzesło na kółkach, z regulacją wysokości 38 - 48 cm i z zaokrąglonym oparciem. Siedzisko i oparcie wykonane ze sztucznej skóry w kolorze niebieskim.</t>
  </si>
  <si>
    <t>Fotel obrotowy na kółkach z wyprofilowanym oparciem i podłokietnikami. Regulowana wysokość siedziska 44-51 cm. Wymiary siedziska 51-49 cm,  wys. oparcia 70 cm, wys. całkowita 110,5-117,5 cm.</t>
  </si>
  <si>
    <t>Szafa biurowa ubraniowa 3 półki, drążek do szafy, o wymiarach 178 x 80 x 50 cm w odcieniu: czereśnia. Szafy wykonana z laminowanej płyty wiórowej o grubości 18 mm, krawędzie klejone listwą przyblatową ABS o grubości 1 mm, półki o grubości 18 mm połączone z bokiem szafy, tył z płyty, ślizgacze retyfikujące w celu wyrównania nierówności podłogi do 10 mm, uchwyty wykonane są z polerowanego aluminium, z drzwiami zamykanymi na zamek, w komplecie dwa klucze.</t>
  </si>
  <si>
    <t>Regał z czterema półkami na czarnym metalowym stelażu. O wysokości nie mniejszej niż 116 cm szerokości 60cm i głębokości 24cm. Półki wykonane z płyty o grubości +/- 16mm w kolorze dębowym. Stelaż składający się z dwóch boków w formie drabinki, połączony dwoma cienkimi metalowymi rurkami ułożonymi w kształt X</t>
  </si>
  <si>
    <t>Regał z pięcioma półkami na czarnym metalowym stelażu. O wysokości nie mniejszej niż 150 cm szerokości 60cm i głębokości 24cm. Półki wykonane z płyty o grubości +/- 16mm w kolorze dębowym. Stelaż składający się z dwóch metalowych boków w formie drabinki, połączony dwoma cienkimi metalowymi rurkami ułożonymi w kształt X</t>
  </si>
  <si>
    <t>Szafka o wymiarach 79,2 x 41,5 x 161,6 cm z płyty laminowanej o gr. 18 mm w kolorze klonu z trzema półkami.</t>
  </si>
  <si>
    <t>Dywan Shaggy  w kolorze jasnoszarym o wymiarach 300x400cm. O wysokości runa +/- 15mm. Runo antystatyczne. Spełniający atest o trudnopalności norma PN-EN 13501-1 // klasa Bfl-s1 oraz higieniczny.</t>
  </si>
  <si>
    <t>Dywan okrągły o śr. 100 cm – szary. Wysokość runa: 7 mm. Skład runa 100% PP heat-set frise przędza pojedyncza. Spełniający atest o trudnopalności norma PN-EN 13501-1 // klasa Bfl-s1 oraz higieniczny.</t>
  </si>
  <si>
    <t>Dywan okrągły o śr. 70 cm – szary. Wysokość runa: 7 mm. Skład runa 100% PP heat-set frise przędza pojedyncza. Spełniający atest o trudnopalności norma PN-EN 13501-1 // klasa Bfl-s1 oraz higieniczny.</t>
  </si>
  <si>
    <t>Biurko w kształcie litery L, lewe w kolorze zielonym matowym z trzema szufladami, trzema otwartymi półkami i przelotką na kable. Biurko wykonane z płyty laminowanej 18 mm grubości i gęstości 684 kg/m3 według badania normy EN 323. Wymiary: szerokość blatu 160cm, głębokość blatu 60cm, wysokość biurka 80cm, szerokość dostawki 50cm, głębokość dostawki 46cm. Uchwyty czarne.</t>
  </si>
  <si>
    <t>Stolik w kolorze dąb bejcowany na biało, 55x55 cm. Wysokość: 45 cm. Maksymalne obciążenie: 25 kg</t>
  </si>
  <si>
    <t>Stół kwadratowy 70x70, buk, zaokrąglony, dwie nogi z kółkiem, pozostałe nogi zakończone są plastikową zatyczką. Blat wykonany ze sklejki (gr. 25 mm) pokryty płytą laminowaną (gr. 25 mm) w kolorze bukowym, wykończony obrzeżem ABS o gr. 2 mm. Stelaż metalowy z profilu 40x20 mm, nogi metalowe okrągłe w kolorze aluminium (średnica 40 mm). Plastikowe stopki zapobiegające rysowaniu podłogi.</t>
  </si>
  <si>
    <t>Krzesło T wzmocnione regulowane. Wysokość siedziska 35-38 cm, srebrne. Oparcie i siedzisko ze sklejki bukowej w kolorze naturalnym o grubości 8 mm. Stelaż krzesełka wykonany z rury płasko-owalnej o wym. 38 x 20 mm i 30 x 15 mm.</t>
  </si>
  <si>
    <t>Szafa biurowa na segregatory w kolorze zielonym matowym. Szafa wykonana z płyty laminowanej 18 mm grubości i gęstości 684 kg/m3 według badania normy EN 323. Wymiary 80 x 200 x 40 cm. 4 półki. Wysokość półki 36.6 cm. Zawias nakładany mechaniczny. Wymiary: szerokość blatu 160cm, głębokość blatu 60cm, wysokość biurka 80cm, szerokość dostawki 50cm, głębokość dostawki 46cm. Uchwyt czarny. Nóżki czarne z możliwością regulacji.</t>
  </si>
  <si>
    <t>Regał z płyty wiórowej z drzwiami, biały o wymiarach 80x42x202 cm. Szerokość: 80 cm, Głębokość: 42 cm, Wysokość: 202 cm. Obciążenie półki: 42 kg.</t>
  </si>
  <si>
    <t>Regał o wymiarach 116,6 x 41,5 x 86,8 cm wykonany z białej płyty laminowanej o gr. 18 mm w kolorze białym  6 komorowy, uzupełniony: 3 szt. drzwiczek w kolorze szarym w rozmiarze 37 x 37 cm mocowanych do przegrody w górnym rzędzie, otwierane do 90 st. wykonane z płyty o gr. 18 mm pokrytej trwałą okleiną termoplastyczną 6 szt. szuflad do dolnego rzędu regału wykonanych z białej płyty laminowanej o gr. 18 mm, front wykonany z płyty MDF o gr. 18 mm pokrytej trwałą okleiną termoplastyczną, wym. frontu 37 x 18,3 cm</t>
  </si>
  <si>
    <t xml:space="preserve">Regał o wymiarach 79,2 x 41,5 x 86,8 cm wykonany z białej płyty laminowanej o gr. 18 mm w kolorze białym 4 komorowy, uzupełniony: 2 szt. drzwiczek w kolorze szarym w rozmiarze 37 x 37 cm mocowanych do przegrody w górnym rzędzie, otwierane do 90 st. wykonane z płyty o gr. 18 mm pokrytej trwałą okleiną termoplastyczną 4 szt. szuflad do dolnego rzędu regału wykonanych z białej płyty laminowanej o gr. 18 mm, front wykonany z płyty MDF o gr. 18 mm pokrytej trwałą okleiną termoplastyczną, wym. frontu 37 x 18,3 cm </t>
  </si>
  <si>
    <t>Łóżeczko przedszkolne ze stalową konstrukcją i tkaniną przepuszczającą powietrze o wymiarach 132,5 x 59 x 12 cm w kolorze niebieskim wraz z dodatkowymi nóżkami, które umożliwiają zwiększenie wysokości o 10 cm. Maksymalne obciążenie 60 kg</t>
  </si>
  <si>
    <t>Regał o wymiarach 79,2 x 41,5 x 161,6 cm wykonany z białej płyty laminowanej o gr. 18 mm w kolorze białym 7 komorowy, uzupełniony: 2 szt. drzwiczek w kolorze szarym w rozmiarze  wym. 37 x 74,4 cm mocowanych do przegrody w górnym rzędzie, otwierane do 90 st. wykonane z płyty o gr. 18 mm pokrytej trwałą okleiną termoplastyczną 2 szt. drzwiczek w kolorze szarym w rozmiarze 37 x 37 cm mocowanych do przegrody w górnym rzędzie, otwierane do 90 st. wykonane z płyty o gr. 18 mm pokrytej trwałą okleiną termoplastyczną 2 szt. szuflad do dolnego rzędu regału wykonanych z białej płyty laminowanej o gr. 18 mm, front wykonany z płyty MDF o gr. 18 mm pokrytej trwałą okleiną termoplastyczną, wym. frontu wym. frontu 75,2 x 18,3 cm</t>
  </si>
  <si>
    <t>Regał o wymiarach 79,20 x 41,50 x 161,60 cm wykonany z białej płyty laminowanej o gr. 18 mm w kolorze białym z 3 półkami, uzupełniony: 2 szt. drzwiczek w kolorze szarym w rozmiarze  wym. 37 x 74,4 cm mocowanych do przegrody w górnym rzędzie, otwierane do 90 st. wykonane z płyty o gr. 18 mm pokrytej trwałą okleiną termoplastyczną 2 szt. drzwiczek w kolorze szarym w rozmiarze 37 x 37 cm mocowanych do przegrody w górnym rzędzie, otwierane do 90 st. wykonane z płyty o gr. 18 mm pokrytej trwałą okleiną termoplastyczną 2 szt. szuflad do dolnego rzędu regału wykonanych z białej płyty laminowanej o gr. 18 mm, front wykonany z płyty MDF o gr. 18 mm pokrytej trwałą okleiną termoplastyczną, wym. frontu wym. frontu 75,2 x 18,3 cm</t>
  </si>
  <si>
    <t>Lustro logopedyczne, podklejone specjalną folią, która uniemożliwia stłuczenie na drobne elementy, rama ze sklejki. Mocowane do ściany za pomocą wkrętów. Wymiary  lustra 60 x 120 cm. Wymiary z ramą 132 x 72 cm.</t>
  </si>
  <si>
    <t>Roleta wolnowisząca, bezinwazyjna materiałowa w kolorze jasno-szarym o wymiarach 72,5x 150 cm.</t>
  </si>
  <si>
    <t>Pudełko tekstylne, ciemnoszare o wymiarach 30x30x30 cm</t>
  </si>
  <si>
    <t>Osłona grzejnikowa wykonana z płyty MDF o grubości 6mm pokryta laminatem w kolorze  platynowym. Wzór kółka. Otworami mocującymi  o grubości 10mm. Boki zaokrąglone. Wymiary: szerokość 130cm wysokość 55cm</t>
  </si>
  <si>
    <t>Pojemnik plastikowy o pojemności 15 l, wymiarach 35,6 x 27,5 x 22 cm. Pokrywka zamykana na klik.</t>
  </si>
  <si>
    <t>Pojemnik plastikowy transparentny o pojemności 8 l, wymiarach 34,5 x 22,5 x 15,8 cm. Pokrywka zamykana na klik.</t>
  </si>
  <si>
    <t>Regał metalowy magazynowy o wymiarach 2000x900x600 mm, skręcany na śruby z pięcioma metalowymi półkami. Szkielet regału wykonany z blachy stalowej o grubości 1,5 mm, półki wykonane z blachy stalowej o grubości 0,8 mm. Maksymalne obciążenie 100kg.</t>
  </si>
  <si>
    <t>Regał metalowy magazynowy, stalowy, ocynkowany o wymiarach 140x70x30 cm z czterema stalowymi półkami. Maksymalne obciążenie 160kg.</t>
  </si>
  <si>
    <t>Kosz na śmieci metalowy z siatki o pojemności 19l w kolorze czarnym.</t>
  </si>
  <si>
    <t>Lampka biurowa. Podstawa wykonana ze stali, poliestrowa powłoka. Klosz wykonany z aluminium. Możliwość obrotu ramienia lampy o 360  stopni. Preferowane wymiary: Szerokość: 21 cm, Wysokość: 15 cm, Długość: 26 cm, Waga: 1.88 kg. Preferowany kolor: czarny</t>
  </si>
  <si>
    <t xml:space="preserve">Szafka wisząca, zamykana, metalowa na 100 kluczy. </t>
  </si>
  <si>
    <r>
      <t>Szafa socjalna 10-cio drzwiowa o wymiarach: w</t>
    </r>
    <r>
      <rPr>
        <sz val="10"/>
        <color indexed="63"/>
        <rFont val="Times New Roman"/>
        <family val="1"/>
      </rPr>
      <t>ysokość: 172 cm, Szerokość: 136 cm, Głębokość: 45 cm i wymiarach skrytek: wysokość: 75.6 cm, szerokość: 20 cm, głębokość: 45 cm. Kolor: stelaż w kolorze antracytowym, drzwi w kolorze orzecha. Spełniająca obowiązujące normy w zakresie bezpieczeństwa.</t>
    </r>
  </si>
  <si>
    <r>
      <t xml:space="preserve">Wieszak metalowy na kółkach wykonany z rury 40x20 z min. 25 wieszakami. </t>
    </r>
    <r>
      <rPr>
        <sz val="10"/>
        <rFont val="Times New Roman"/>
        <family val="1"/>
      </rPr>
      <t xml:space="preserve">Konstrukcja metalowa lakierowana na kolor czarny lub antracytowy. Wymiary: </t>
    </r>
    <r>
      <rPr>
        <sz val="10"/>
        <color indexed="8"/>
        <rFont val="Times New Roman"/>
        <family val="1"/>
      </rPr>
      <t>wysokość x głębokość 170 x 55 cm</t>
    </r>
  </si>
  <si>
    <r>
      <t xml:space="preserve">Pufa XXL w typie gruszka wypełniona granulatem styropianowym. Pokrowiec wykonany ze skóry ekologicznej 100% PCV. </t>
    </r>
    <r>
      <rPr>
        <sz val="10"/>
        <color indexed="63"/>
        <rFont val="Times New Roman"/>
        <family val="1"/>
      </rPr>
      <t xml:space="preserve"> </t>
    </r>
    <r>
      <rPr>
        <sz val="10"/>
        <rFont val="Times New Roman"/>
        <family val="1"/>
      </rPr>
      <t>Dopasowująca się kształtem do osoby siedzącej. Preferowany kolor: niebieski. Preferowane wymiary:  waga 6-8 kg,  śr. 90-110 cm, wys. 110-125 cm</t>
    </r>
  </si>
  <si>
    <t>Puf dziecięcy rozmiar M w koty. Puf o podstawie koła wypełniony granulatem styropianowym pojemność: 300 l. Welurowy, matowy materiał tapicerski 300 g/m2. Pokrowiec zdejmowany o średnicy dna: ~ 80 cm i wysokość ścianki w najwyższym miejscu po naciągnięciu: ~ 120 cm</t>
  </si>
  <si>
    <t>Puf dziecięcy rozmiar M w łabędzie. Puf o podstawie koła wypełniony granulatem styropianowym pojemność: 300 l. Welurowy, matowy materiał tapicerski 300 g/m2. Pokrowiec zdejmowany o średnicy dna: ~ 80 cm i wysokość ścianki w najwyższym miejscu po naciągnięciu: ~ 120 cm</t>
  </si>
  <si>
    <t>Stolik wykonany z płyty laminowanej o gr. 18 mm w tonacji klonu, wykończone klonowym lub kolorowym obrzeżem PCV o gr. 2 mm. Narożniki blatów zaokrąglone. Nogi stolika okrągłe z regulowaną wysokością w zakresie 40-58 cm.</t>
  </si>
  <si>
    <t>Puf dziecięcy rozmiar M w kolorze niebieskim. Puf o podstawie koła wypełniony granulatem styropianowym pojemność: 300 l. Wodoodporny materiał tapicerski 220 g/m2. Pokrowiec zdejmowany o średnicy dna: ~ 80 cm i wysokość ścianki w najwyższym miejscu po naciągnięciu: ~ 120 cm</t>
  </si>
  <si>
    <t>Krzesło bez oparcia na kółkach z regulacją wysokości pomiędzy 38 - 48 cm. Siedzisko wykonane ze sztucznej skóry w kolorze szarym.</t>
  </si>
  <si>
    <t>Krzesło bez oparcia na kółkach w wersji bez oparcia z regulacją wysokości pomiędzy 30 - 38 cm. Siedzisko wykonane ze sztucznej skóry w kolorze szarym.</t>
  </si>
  <si>
    <t>Krzesło obrotowe na kółkach w kolorze jasnoszarym. Siedzisko i oparcie tapicerowane tkaniną odporna na ścieranie (90 000 cykli). Certyfikaty trudnopalności: -DIN EN 1021-1. Stelaż malowany proszkowo. Wysokość siedziska 44,5 cm, Wymiary siedziska 48,5 x 43,5 cm, wymiary całkowite 51 x 53 x 91 cm.</t>
  </si>
  <si>
    <t>Krzesło konferencyjne. Stelaż został wykonany z rury płasko-owalnej w kolorze czarnym. Kolor tapicerki szary. Wysokość krzesła 47 cm.</t>
  </si>
  <si>
    <t>Fotel tapicerowany w kolorze czarnym. Imitacja skóry naturalnej. Tkanina wyglądem przypominająca skórę naturalną. Materiał 100% z Poliestru pokrytego warstwą PCV gramaturze 460 g/m2. Wymiary wys. x szer. x gł.siedz. x wys. siedz. 77 x ok.60/70 x ok.50 x ok.45 cm</t>
  </si>
  <si>
    <t>Komoda biurowa na dokumenty w kolorze zielonym matowym.. Wykonana z płyty laminowanej 18 mm grubości o gęstości 684 kg/m3 według badania normy EN 323. Wymiary 123 x 80,2 x 40 cm. Ilość półek 2, wysokość pomiędzy 36,6 cm. Uchwyt czarny. Nóżki czarne z możliwością regulacji.</t>
  </si>
  <si>
    <t>Szafa o wymiarach 800 x 400 x 1200 cm w odcieniu czereśni, górny blat i półki wykonane z laminowanej płyty wiórowej grubości 25 mm, korpus z lamina grubości 16 mm. Wszystkie krawędzie zabezpieczone tworzywem ABS. Metalowe uchwyty z polerowanego aluminium, drzwi zamykane na zamek, w komplecie dwa klucze. Nośność półki 30 kg. Odległość między półkami 34 cm.</t>
  </si>
  <si>
    <t xml:space="preserve">Nadstawka o szer. 79,2 cm. Korpus nadstawki wykonany z płyty w tonacji klonu. Wymiary nadstawki: 79.2 x 41.5 x 41,2 cm </t>
  </si>
  <si>
    <t>Para drzwiczek wykonanych z foliowanej płyty MDF o gr. 18 mm. przeznaczone do mocowania na ściankach zewnętrznych w szafkach bez przegrody. Wyposażone w zawiasy umożliwiające otwarcie drzwiczek pod kątem 90 st. oraz zamek w kolorze błękitnym. Wymiary:  37 x 74,4 cm.</t>
  </si>
  <si>
    <t>Para drzwiczek wykonanych z foliowanej płyty MDF o gr. 18 mm. Przeznaczone do mocowania na ściankach zewnętrznych w szafkach bez przegrody. Wyposażone w zawiasy umożliwiające otwarcie drzwiczek pod kątem 90 st. oraz zamek w kolorze szarym. Wymiary:  37 x 74,4 cm.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</si>
</sst>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&quot; zł&quot;_-;\-* #,##0.00&quot; zł&quot;_-;_-* \-??&quot; zł&quot;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1">
    <font>
      <sz val="10"/>
      <name val="Arial CE"/>
      <family val="0"/>
    </font>
    <font>
      <sz val="10"/>
      <name val="Arial"/>
      <family val="0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0"/>
      <color indexed="63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10"/>
      <color indexed="30"/>
      <name val="Arial CE"/>
      <family val="0"/>
    </font>
    <font>
      <u val="single"/>
      <sz val="10"/>
      <color indexed="25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111111"/>
      <name val="Times New Roman"/>
      <family val="1"/>
    </font>
    <font>
      <sz val="10"/>
      <color rgb="FF333333"/>
      <name val="Times New Roman"/>
      <family val="1"/>
    </font>
    <font>
      <sz val="10"/>
      <color rgb="FF1B1C1D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6" fontId="1" fillId="0" borderId="0" xfId="60" applyFont="1" applyFill="1" applyBorder="1" applyAlignment="1" applyProtection="1">
      <alignment/>
      <protection/>
    </xf>
    <xf numFmtId="9" fontId="1" fillId="0" borderId="0" xfId="54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166" fontId="3" fillId="33" borderId="11" xfId="60" applyFont="1" applyFill="1" applyBorder="1" applyAlignment="1" applyProtection="1">
      <alignment horizontal="left" vertical="center" wrapText="1"/>
      <protection/>
    </xf>
    <xf numFmtId="9" fontId="3" fillId="33" borderId="11" xfId="54" applyFont="1" applyFill="1" applyBorder="1" applyAlignment="1" applyProtection="1">
      <alignment horizontal="left" vertical="center" wrapText="1"/>
      <protection/>
    </xf>
    <xf numFmtId="166" fontId="3" fillId="0" borderId="11" xfId="60" applyFont="1" applyFill="1" applyBorder="1" applyAlignment="1" applyProtection="1">
      <alignment horizontal="left" vertical="center" wrapText="1"/>
      <protection/>
    </xf>
    <xf numFmtId="166" fontId="3" fillId="33" borderId="11" xfId="60" applyFont="1" applyFill="1" applyBorder="1" applyAlignment="1" applyProtection="1">
      <alignment horizontal="center" vertical="center" wrapText="1"/>
      <protection/>
    </xf>
    <xf numFmtId="9" fontId="1" fillId="33" borderId="11" xfId="54" applyFont="1" applyFill="1" applyBorder="1" applyAlignment="1" applyProtection="1">
      <alignment horizontal="left" vertical="center" wrapText="1"/>
      <protection/>
    </xf>
    <xf numFmtId="166" fontId="1" fillId="0" borderId="11" xfId="60" applyFont="1" applyFill="1" applyBorder="1" applyAlignment="1" applyProtection="1">
      <alignment horizontal="left" vertical="center" wrapText="1"/>
      <protection/>
    </xf>
    <xf numFmtId="166" fontId="5" fillId="0" borderId="11" xfId="60" applyFont="1" applyFill="1" applyBorder="1" applyAlignment="1" applyProtection="1">
      <alignment horizontal="left" vertical="center" wrapText="1"/>
      <protection/>
    </xf>
    <xf numFmtId="166" fontId="1" fillId="33" borderId="11" xfId="60" applyFont="1" applyFill="1" applyBorder="1" applyAlignment="1" applyProtection="1">
      <alignment vertical="center" wrapText="1"/>
      <protection/>
    </xf>
    <xf numFmtId="166" fontId="3" fillId="0" borderId="0" xfId="60" applyFont="1" applyFill="1" applyBorder="1" applyAlignment="1" applyProtection="1">
      <alignment horizontal="center"/>
      <protection/>
    </xf>
    <xf numFmtId="166" fontId="6" fillId="0" borderId="0" xfId="60" applyFont="1" applyFill="1" applyBorder="1" applyAlignment="1" applyProtection="1">
      <alignment horizontal="center" wrapText="1"/>
      <protection/>
    </xf>
    <xf numFmtId="166" fontId="1" fillId="33" borderId="12" xfId="60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48" fillId="0" borderId="13" xfId="0" applyFont="1" applyBorder="1" applyAlignment="1">
      <alignment vertical="center" wrapText="1"/>
    </xf>
    <xf numFmtId="0" fontId="49" fillId="0" borderId="13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6" fontId="3" fillId="0" borderId="11" xfId="60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tabSelected="1" zoomScalePageLayoutView="0" workbookViewId="0" topLeftCell="A58">
      <selection activeCell="B45" sqref="B45"/>
    </sheetView>
  </sheetViews>
  <sheetFormatPr defaultColWidth="9.125" defaultRowHeight="12.75"/>
  <cols>
    <col min="1" max="1" width="5.375" style="1" customWidth="1"/>
    <col min="2" max="2" width="31.50390625" style="2" customWidth="1"/>
    <col min="3" max="3" width="7.50390625" style="3" customWidth="1"/>
    <col min="4" max="4" width="12.50390625" style="4" customWidth="1"/>
    <col min="5" max="5" width="9.125" style="5" customWidth="1"/>
    <col min="6" max="6" width="13.375" style="4" customWidth="1"/>
    <col min="7" max="7" width="17.50390625" style="4" customWidth="1"/>
    <col min="8" max="8" width="17.375" style="2" customWidth="1"/>
    <col min="9" max="9" width="33.50390625" style="2" customWidth="1"/>
    <col min="10" max="16384" width="9.125" style="2" customWidth="1"/>
  </cols>
  <sheetData>
    <row r="1" ht="12.75">
      <c r="B1" s="6" t="s">
        <v>16</v>
      </c>
    </row>
    <row r="2" spans="1:9" s="7" customFormat="1" ht="12.75">
      <c r="A2" s="32" t="s">
        <v>15</v>
      </c>
      <c r="B2" s="32"/>
      <c r="C2" s="32"/>
      <c r="D2" s="32"/>
      <c r="E2" s="32"/>
      <c r="F2" s="32"/>
      <c r="G2" s="32"/>
      <c r="H2" s="32"/>
      <c r="I2" s="32"/>
    </row>
    <row r="3" spans="1:9" ht="12.75">
      <c r="A3" s="8"/>
      <c r="B3" s="9"/>
      <c r="C3" s="9"/>
      <c r="D3" s="9"/>
      <c r="E3" s="9"/>
      <c r="F3" s="9"/>
      <c r="G3" s="9"/>
      <c r="H3" s="9"/>
      <c r="I3" s="9"/>
    </row>
    <row r="4" spans="1:9" ht="12.75">
      <c r="A4" s="33" t="s">
        <v>0</v>
      </c>
      <c r="B4" s="33" t="s">
        <v>1</v>
      </c>
      <c r="C4" s="33" t="s">
        <v>2</v>
      </c>
      <c r="D4" s="35" t="s">
        <v>3</v>
      </c>
      <c r="E4" s="35"/>
      <c r="F4" s="35"/>
      <c r="G4" s="36" t="s">
        <v>4</v>
      </c>
      <c r="H4" s="36"/>
      <c r="I4" s="10" t="s">
        <v>5</v>
      </c>
    </row>
    <row r="5" spans="1:9" ht="39">
      <c r="A5" s="34"/>
      <c r="B5" s="34"/>
      <c r="C5" s="34"/>
      <c r="D5" s="11" t="s">
        <v>6</v>
      </c>
      <c r="E5" s="12" t="s">
        <v>7</v>
      </c>
      <c r="F5" s="13" t="s">
        <v>8</v>
      </c>
      <c r="G5" s="13" t="s">
        <v>6</v>
      </c>
      <c r="H5" s="13" t="s">
        <v>8</v>
      </c>
      <c r="I5" s="14" t="s">
        <v>9</v>
      </c>
    </row>
    <row r="6" spans="1:9" ht="105">
      <c r="A6" s="22">
        <v>1</v>
      </c>
      <c r="B6" s="23" t="s">
        <v>17</v>
      </c>
      <c r="C6" s="24">
        <v>1</v>
      </c>
      <c r="D6" s="21"/>
      <c r="E6" s="15"/>
      <c r="F6" s="16">
        <f aca="true" t="shared" si="0" ref="F6:F63">ROUND(D6*E6+D6,2)</f>
        <v>0</v>
      </c>
      <c r="G6" s="17">
        <f aca="true" t="shared" si="1" ref="G6:G63">ROUND(H6/(100%+E6),2)</f>
        <v>0</v>
      </c>
      <c r="H6" s="17">
        <f aca="true" t="shared" si="2" ref="H6:H63">ROUND(F6*C6,2)</f>
        <v>0</v>
      </c>
      <c r="I6" s="18"/>
    </row>
    <row r="7" spans="1:9" ht="118.5">
      <c r="A7" s="22">
        <v>2</v>
      </c>
      <c r="B7" s="25" t="s">
        <v>18</v>
      </c>
      <c r="C7" s="24">
        <v>1</v>
      </c>
      <c r="D7" s="21"/>
      <c r="E7" s="15"/>
      <c r="F7" s="16">
        <f t="shared" si="0"/>
        <v>0</v>
      </c>
      <c r="G7" s="17">
        <f t="shared" si="1"/>
        <v>0</v>
      </c>
      <c r="H7" s="17">
        <f t="shared" si="2"/>
        <v>0</v>
      </c>
      <c r="I7" s="18"/>
    </row>
    <row r="8" spans="1:9" ht="78.75">
      <c r="A8" s="22">
        <v>3</v>
      </c>
      <c r="B8" s="23" t="s">
        <v>19</v>
      </c>
      <c r="C8" s="24">
        <v>1</v>
      </c>
      <c r="D8" s="21"/>
      <c r="E8" s="15"/>
      <c r="F8" s="16">
        <f t="shared" si="0"/>
        <v>0</v>
      </c>
      <c r="G8" s="17">
        <f t="shared" si="1"/>
        <v>0</v>
      </c>
      <c r="H8" s="17">
        <f t="shared" si="2"/>
        <v>0</v>
      </c>
      <c r="I8" s="18"/>
    </row>
    <row r="9" spans="1:9" ht="78.75">
      <c r="A9" s="22">
        <v>4</v>
      </c>
      <c r="B9" s="23" t="s">
        <v>20</v>
      </c>
      <c r="C9" s="24">
        <v>1</v>
      </c>
      <c r="D9" s="21"/>
      <c r="E9" s="15"/>
      <c r="F9" s="16">
        <f t="shared" si="0"/>
        <v>0</v>
      </c>
      <c r="G9" s="17">
        <f t="shared" si="1"/>
        <v>0</v>
      </c>
      <c r="H9" s="17">
        <f t="shared" si="2"/>
        <v>0</v>
      </c>
      <c r="I9" s="18"/>
    </row>
    <row r="10" spans="1:9" ht="92.25">
      <c r="A10" s="22">
        <v>5</v>
      </c>
      <c r="B10" s="23" t="s">
        <v>21</v>
      </c>
      <c r="C10" s="24">
        <v>1</v>
      </c>
      <c r="D10" s="21"/>
      <c r="E10" s="15"/>
      <c r="F10" s="16">
        <f t="shared" si="0"/>
        <v>0</v>
      </c>
      <c r="G10" s="17">
        <f t="shared" si="1"/>
        <v>0</v>
      </c>
      <c r="H10" s="17">
        <f t="shared" si="2"/>
        <v>0</v>
      </c>
      <c r="I10" s="18"/>
    </row>
    <row r="11" spans="1:9" ht="92.25">
      <c r="A11" s="22">
        <v>6</v>
      </c>
      <c r="B11" s="26" t="s">
        <v>22</v>
      </c>
      <c r="C11" s="24">
        <v>1</v>
      </c>
      <c r="D11" s="21"/>
      <c r="E11" s="15"/>
      <c r="F11" s="16">
        <f t="shared" si="0"/>
        <v>0</v>
      </c>
      <c r="G11" s="17">
        <f t="shared" si="1"/>
        <v>0</v>
      </c>
      <c r="H11" s="17">
        <f t="shared" si="2"/>
        <v>0</v>
      </c>
      <c r="I11" s="18"/>
    </row>
    <row r="12" spans="1:9" ht="78.75">
      <c r="A12" s="22">
        <v>7</v>
      </c>
      <c r="B12" s="23" t="s">
        <v>33</v>
      </c>
      <c r="C12" s="24">
        <v>1</v>
      </c>
      <c r="D12" s="21"/>
      <c r="E12" s="15"/>
      <c r="F12" s="16">
        <f t="shared" si="0"/>
        <v>0</v>
      </c>
      <c r="G12" s="17">
        <f t="shared" si="1"/>
        <v>0</v>
      </c>
      <c r="H12" s="17">
        <f t="shared" si="2"/>
        <v>0</v>
      </c>
      <c r="I12" s="18"/>
    </row>
    <row r="13" spans="1:9" ht="78.75">
      <c r="A13" s="22">
        <v>8</v>
      </c>
      <c r="B13" s="23" t="s">
        <v>34</v>
      </c>
      <c r="C13" s="24">
        <v>1</v>
      </c>
      <c r="D13" s="21"/>
      <c r="E13" s="15"/>
      <c r="F13" s="16">
        <f t="shared" si="0"/>
        <v>0</v>
      </c>
      <c r="G13" s="17">
        <f t="shared" si="1"/>
        <v>0</v>
      </c>
      <c r="H13" s="17">
        <f t="shared" si="2"/>
        <v>0</v>
      </c>
      <c r="I13" s="18"/>
    </row>
    <row r="14" spans="1:9" ht="78.75">
      <c r="A14" s="22">
        <v>9</v>
      </c>
      <c r="B14" s="23" t="s">
        <v>35</v>
      </c>
      <c r="C14" s="24">
        <v>1</v>
      </c>
      <c r="D14" s="21"/>
      <c r="E14" s="15"/>
      <c r="F14" s="16">
        <f t="shared" si="0"/>
        <v>0</v>
      </c>
      <c r="G14" s="17">
        <f t="shared" si="1"/>
        <v>0</v>
      </c>
      <c r="H14" s="17">
        <f t="shared" si="2"/>
        <v>0</v>
      </c>
      <c r="I14" s="18"/>
    </row>
    <row r="15" spans="1:9" ht="105">
      <c r="A15" s="22">
        <v>10</v>
      </c>
      <c r="B15" s="23" t="s">
        <v>61</v>
      </c>
      <c r="C15" s="24">
        <v>1</v>
      </c>
      <c r="D15" s="21"/>
      <c r="E15" s="15"/>
      <c r="F15" s="16">
        <f t="shared" si="0"/>
        <v>0</v>
      </c>
      <c r="G15" s="17">
        <f t="shared" si="1"/>
        <v>0</v>
      </c>
      <c r="H15" s="17">
        <f t="shared" si="2"/>
        <v>0</v>
      </c>
      <c r="I15" s="18"/>
    </row>
    <row r="16" spans="1:9" ht="118.5">
      <c r="A16" s="22">
        <v>11</v>
      </c>
      <c r="B16" s="23" t="s">
        <v>62</v>
      </c>
      <c r="C16" s="24">
        <v>1</v>
      </c>
      <c r="D16" s="21"/>
      <c r="E16" s="15"/>
      <c r="F16" s="16">
        <f t="shared" si="0"/>
        <v>0</v>
      </c>
      <c r="G16" s="17">
        <f t="shared" si="1"/>
        <v>0</v>
      </c>
      <c r="H16" s="17">
        <f t="shared" si="2"/>
        <v>0</v>
      </c>
      <c r="I16" s="18"/>
    </row>
    <row r="17" spans="1:9" ht="118.5">
      <c r="A17" s="22">
        <v>12</v>
      </c>
      <c r="B17" s="23" t="s">
        <v>64</v>
      </c>
      <c r="C17" s="24">
        <v>1</v>
      </c>
      <c r="D17" s="21"/>
      <c r="E17" s="15"/>
      <c r="F17" s="16">
        <f t="shared" si="0"/>
        <v>0</v>
      </c>
      <c r="G17" s="17">
        <f t="shared" si="1"/>
        <v>0</v>
      </c>
      <c r="H17" s="17">
        <f t="shared" si="2"/>
        <v>0</v>
      </c>
      <c r="I17" s="18"/>
    </row>
    <row r="18" spans="1:9" ht="105">
      <c r="A18" s="22">
        <v>13</v>
      </c>
      <c r="B18" s="23" t="s">
        <v>60</v>
      </c>
      <c r="C18" s="24">
        <v>2</v>
      </c>
      <c r="D18" s="21"/>
      <c r="E18" s="15"/>
      <c r="F18" s="16">
        <f t="shared" si="0"/>
        <v>0</v>
      </c>
      <c r="G18" s="17">
        <f t="shared" si="1"/>
        <v>0</v>
      </c>
      <c r="H18" s="17">
        <f t="shared" si="2"/>
        <v>0</v>
      </c>
      <c r="I18" s="18"/>
    </row>
    <row r="19" spans="1:9" ht="92.25">
      <c r="A19" s="22">
        <v>14</v>
      </c>
      <c r="B19" s="23" t="s">
        <v>23</v>
      </c>
      <c r="C19" s="24">
        <v>2</v>
      </c>
      <c r="D19" s="21"/>
      <c r="E19" s="15"/>
      <c r="F19" s="16">
        <f t="shared" si="0"/>
        <v>0</v>
      </c>
      <c r="G19" s="17">
        <f t="shared" si="1"/>
        <v>0</v>
      </c>
      <c r="H19" s="17">
        <f t="shared" si="2"/>
        <v>0</v>
      </c>
      <c r="I19" s="18"/>
    </row>
    <row r="20" spans="1:9" ht="105">
      <c r="A20" s="22">
        <v>15</v>
      </c>
      <c r="B20" s="23" t="s">
        <v>24</v>
      </c>
      <c r="C20" s="24">
        <v>1</v>
      </c>
      <c r="D20" s="21"/>
      <c r="E20" s="15"/>
      <c r="F20" s="16">
        <f t="shared" si="0"/>
        <v>0</v>
      </c>
      <c r="G20" s="17">
        <f t="shared" si="1"/>
        <v>0</v>
      </c>
      <c r="H20" s="17">
        <f t="shared" si="2"/>
        <v>0</v>
      </c>
      <c r="I20" s="18"/>
    </row>
    <row r="21" spans="1:9" ht="144.75">
      <c r="A21" s="22">
        <v>16</v>
      </c>
      <c r="B21" s="23" t="s">
        <v>36</v>
      </c>
      <c r="C21" s="24">
        <v>1</v>
      </c>
      <c r="D21" s="21"/>
      <c r="E21" s="15"/>
      <c r="F21" s="16">
        <f t="shared" si="0"/>
        <v>0</v>
      </c>
      <c r="G21" s="17">
        <f t="shared" si="1"/>
        <v>0</v>
      </c>
      <c r="H21" s="17">
        <f t="shared" si="2"/>
        <v>0</v>
      </c>
      <c r="I21" s="18"/>
    </row>
    <row r="22" spans="1:9" ht="158.25">
      <c r="A22" s="22">
        <v>17</v>
      </c>
      <c r="B22" s="23" t="s">
        <v>25</v>
      </c>
      <c r="C22" s="24">
        <v>1</v>
      </c>
      <c r="D22" s="21"/>
      <c r="E22" s="15"/>
      <c r="F22" s="16">
        <f t="shared" si="0"/>
        <v>0</v>
      </c>
      <c r="G22" s="17">
        <f t="shared" si="1"/>
        <v>0</v>
      </c>
      <c r="H22" s="17">
        <f t="shared" si="2"/>
        <v>0</v>
      </c>
      <c r="I22" s="18"/>
    </row>
    <row r="23" spans="1:9" ht="144.75">
      <c r="A23" s="22">
        <v>18</v>
      </c>
      <c r="B23" s="23" t="s">
        <v>26</v>
      </c>
      <c r="C23" s="24">
        <v>1</v>
      </c>
      <c r="D23" s="21"/>
      <c r="E23" s="15"/>
      <c r="F23" s="16">
        <f t="shared" si="0"/>
        <v>0</v>
      </c>
      <c r="G23" s="17">
        <f t="shared" si="1"/>
        <v>0</v>
      </c>
      <c r="H23" s="17">
        <f t="shared" si="2"/>
        <v>0</v>
      </c>
      <c r="I23" s="18"/>
    </row>
    <row r="24" spans="1:9" ht="158.25">
      <c r="A24" s="22">
        <v>19</v>
      </c>
      <c r="B24" s="23" t="s">
        <v>38</v>
      </c>
      <c r="C24" s="24">
        <v>1</v>
      </c>
      <c r="D24" s="21"/>
      <c r="E24" s="15"/>
      <c r="F24" s="16">
        <f t="shared" si="0"/>
        <v>0</v>
      </c>
      <c r="G24" s="17">
        <f t="shared" si="1"/>
        <v>0</v>
      </c>
      <c r="H24" s="17">
        <f t="shared" si="2"/>
        <v>0</v>
      </c>
      <c r="I24" s="18"/>
    </row>
    <row r="25" spans="1:9" ht="92.25">
      <c r="A25" s="22">
        <v>20</v>
      </c>
      <c r="B25" s="23" t="s">
        <v>63</v>
      </c>
      <c r="C25" s="24">
        <v>1</v>
      </c>
      <c r="D25" s="21"/>
      <c r="E25" s="15"/>
      <c r="F25" s="16">
        <f t="shared" si="0"/>
        <v>0</v>
      </c>
      <c r="G25" s="17">
        <f t="shared" si="1"/>
        <v>0</v>
      </c>
      <c r="H25" s="17">
        <f t="shared" si="2"/>
        <v>0</v>
      </c>
      <c r="I25" s="18"/>
    </row>
    <row r="26" spans="1:9" ht="39">
      <c r="A26" s="22">
        <v>21</v>
      </c>
      <c r="B26" s="23" t="s">
        <v>37</v>
      </c>
      <c r="C26" s="24">
        <v>1</v>
      </c>
      <c r="D26" s="21"/>
      <c r="E26" s="15"/>
      <c r="F26" s="16">
        <f t="shared" si="0"/>
        <v>0</v>
      </c>
      <c r="G26" s="17">
        <f t="shared" si="1"/>
        <v>0</v>
      </c>
      <c r="H26" s="17">
        <f t="shared" si="2"/>
        <v>0</v>
      </c>
      <c r="I26" s="18"/>
    </row>
    <row r="27" spans="1:9" ht="92.25">
      <c r="A27" s="22">
        <v>22</v>
      </c>
      <c r="B27" s="23" t="s">
        <v>39</v>
      </c>
      <c r="C27" s="24">
        <v>2</v>
      </c>
      <c r="D27" s="21"/>
      <c r="E27" s="15"/>
      <c r="F27" s="16">
        <f t="shared" si="0"/>
        <v>0</v>
      </c>
      <c r="G27" s="17">
        <f t="shared" si="1"/>
        <v>0</v>
      </c>
      <c r="H27" s="17">
        <f t="shared" si="2"/>
        <v>0</v>
      </c>
      <c r="I27" s="18"/>
    </row>
    <row r="28" spans="1:9" ht="52.5">
      <c r="A28" s="22">
        <v>23</v>
      </c>
      <c r="B28" s="23" t="s">
        <v>65</v>
      </c>
      <c r="C28" s="24">
        <v>1</v>
      </c>
      <c r="D28" s="21"/>
      <c r="E28" s="15"/>
      <c r="F28" s="16">
        <f t="shared" si="0"/>
        <v>0</v>
      </c>
      <c r="G28" s="17">
        <f t="shared" si="1"/>
        <v>0</v>
      </c>
      <c r="H28" s="17">
        <f t="shared" si="2"/>
        <v>0</v>
      </c>
      <c r="I28" s="18"/>
    </row>
    <row r="29" spans="1:9" ht="66">
      <c r="A29" s="37">
        <v>24</v>
      </c>
      <c r="B29" s="23" t="s">
        <v>66</v>
      </c>
      <c r="C29" s="24">
        <v>1</v>
      </c>
      <c r="D29" s="21"/>
      <c r="E29" s="15"/>
      <c r="F29" s="16">
        <f t="shared" si="0"/>
        <v>0</v>
      </c>
      <c r="G29" s="17">
        <f t="shared" si="1"/>
        <v>0</v>
      </c>
      <c r="H29" s="17">
        <f t="shared" si="2"/>
        <v>0</v>
      </c>
      <c r="I29" s="18"/>
    </row>
    <row r="30" spans="1:9" ht="66">
      <c r="A30" s="37">
        <v>25</v>
      </c>
      <c r="B30" s="23" t="s">
        <v>27</v>
      </c>
      <c r="C30" s="24">
        <v>1</v>
      </c>
      <c r="D30" s="21"/>
      <c r="E30" s="15"/>
      <c r="F30" s="16">
        <f t="shared" si="0"/>
        <v>0</v>
      </c>
      <c r="G30" s="17">
        <f t="shared" si="1"/>
        <v>0</v>
      </c>
      <c r="H30" s="17">
        <f t="shared" si="2"/>
        <v>0</v>
      </c>
      <c r="I30" s="18"/>
    </row>
    <row r="31" spans="1:9" ht="92.25">
      <c r="A31" s="22">
        <v>26</v>
      </c>
      <c r="B31" s="23" t="s">
        <v>28</v>
      </c>
      <c r="C31" s="24">
        <v>2</v>
      </c>
      <c r="D31" s="21"/>
      <c r="E31" s="15"/>
      <c r="F31" s="16">
        <f t="shared" si="0"/>
        <v>0</v>
      </c>
      <c r="G31" s="17">
        <f t="shared" si="1"/>
        <v>0</v>
      </c>
      <c r="H31" s="17">
        <f t="shared" si="2"/>
        <v>0</v>
      </c>
      <c r="I31" s="18"/>
    </row>
    <row r="32" spans="1:9" ht="118.5">
      <c r="A32" s="22">
        <v>27</v>
      </c>
      <c r="B32" s="23" t="s">
        <v>67</v>
      </c>
      <c r="C32" s="24">
        <v>1</v>
      </c>
      <c r="D32" s="21"/>
      <c r="E32" s="15"/>
      <c r="F32" s="16">
        <f t="shared" si="0"/>
        <v>0</v>
      </c>
      <c r="G32" s="17">
        <f t="shared" si="1"/>
        <v>0</v>
      </c>
      <c r="H32" s="17">
        <f t="shared" si="2"/>
        <v>0</v>
      </c>
      <c r="I32" s="18"/>
    </row>
    <row r="33" spans="1:9" ht="52.5">
      <c r="A33" s="22">
        <v>28</v>
      </c>
      <c r="B33" s="23" t="s">
        <v>68</v>
      </c>
      <c r="C33" s="24">
        <v>5</v>
      </c>
      <c r="D33" s="21"/>
      <c r="E33" s="15"/>
      <c r="F33" s="16">
        <f t="shared" si="0"/>
        <v>0</v>
      </c>
      <c r="G33" s="17">
        <f t="shared" si="1"/>
        <v>0</v>
      </c>
      <c r="H33" s="17">
        <f t="shared" si="2"/>
        <v>0</v>
      </c>
      <c r="I33" s="18"/>
    </row>
    <row r="34" spans="1:9" ht="105">
      <c r="A34" s="22">
        <v>29</v>
      </c>
      <c r="B34" s="23" t="s">
        <v>69</v>
      </c>
      <c r="C34" s="24">
        <v>2</v>
      </c>
      <c r="D34" s="21"/>
      <c r="E34" s="15"/>
      <c r="F34" s="16">
        <f t="shared" si="0"/>
        <v>0</v>
      </c>
      <c r="G34" s="17">
        <f t="shared" si="1"/>
        <v>0</v>
      </c>
      <c r="H34" s="17">
        <f t="shared" si="2"/>
        <v>0</v>
      </c>
      <c r="I34" s="18"/>
    </row>
    <row r="35" spans="1:9" ht="171">
      <c r="A35" s="22">
        <v>30</v>
      </c>
      <c r="B35" s="23" t="s">
        <v>40</v>
      </c>
      <c r="C35" s="24">
        <v>1</v>
      </c>
      <c r="D35" s="21"/>
      <c r="E35" s="15"/>
      <c r="F35" s="16">
        <f t="shared" si="0"/>
        <v>0</v>
      </c>
      <c r="G35" s="17">
        <f t="shared" si="1"/>
        <v>0</v>
      </c>
      <c r="H35" s="17">
        <f t="shared" si="2"/>
        <v>0</v>
      </c>
      <c r="I35" s="18"/>
    </row>
    <row r="36" spans="1:9" ht="105">
      <c r="A36" s="22">
        <v>31</v>
      </c>
      <c r="B36" s="23" t="s">
        <v>70</v>
      </c>
      <c r="C36" s="24">
        <v>1</v>
      </c>
      <c r="D36" s="21"/>
      <c r="E36" s="15"/>
      <c r="F36" s="16">
        <f t="shared" si="0"/>
        <v>0</v>
      </c>
      <c r="G36" s="17">
        <f t="shared" si="1"/>
        <v>0</v>
      </c>
      <c r="H36" s="17">
        <f t="shared" si="2"/>
        <v>0</v>
      </c>
      <c r="I36" s="18"/>
    </row>
    <row r="37" spans="1:9" ht="144.75">
      <c r="A37" s="22">
        <v>32</v>
      </c>
      <c r="B37" s="23" t="s">
        <v>71</v>
      </c>
      <c r="C37" s="24">
        <v>1</v>
      </c>
      <c r="D37" s="21"/>
      <c r="E37" s="15"/>
      <c r="F37" s="16">
        <f t="shared" si="0"/>
        <v>0</v>
      </c>
      <c r="G37" s="17">
        <f t="shared" si="1"/>
        <v>0</v>
      </c>
      <c r="H37" s="17">
        <f t="shared" si="2"/>
        <v>0</v>
      </c>
      <c r="I37" s="18"/>
    </row>
    <row r="38" spans="1:9" ht="184.5">
      <c r="A38" s="22">
        <v>33</v>
      </c>
      <c r="B38" s="23" t="s">
        <v>29</v>
      </c>
      <c r="C38" s="24">
        <v>1</v>
      </c>
      <c r="D38" s="21"/>
      <c r="E38" s="15"/>
      <c r="F38" s="16">
        <f t="shared" si="0"/>
        <v>0</v>
      </c>
      <c r="G38" s="17">
        <f t="shared" si="1"/>
        <v>0</v>
      </c>
      <c r="H38" s="17">
        <f t="shared" si="2"/>
        <v>0</v>
      </c>
      <c r="I38" s="18"/>
    </row>
    <row r="39" spans="1:9" ht="132">
      <c r="A39" s="22">
        <v>34</v>
      </c>
      <c r="B39" s="23" t="s">
        <v>30</v>
      </c>
      <c r="C39" s="24">
        <v>1</v>
      </c>
      <c r="D39" s="21"/>
      <c r="E39" s="15"/>
      <c r="F39" s="16">
        <f t="shared" si="0"/>
        <v>0</v>
      </c>
      <c r="G39" s="17">
        <f t="shared" si="1"/>
        <v>0</v>
      </c>
      <c r="H39" s="17">
        <f t="shared" si="2"/>
        <v>0</v>
      </c>
      <c r="I39" s="18"/>
    </row>
    <row r="40" spans="1:9" ht="132">
      <c r="A40" s="22">
        <v>35</v>
      </c>
      <c r="B40" s="23" t="s">
        <v>31</v>
      </c>
      <c r="C40" s="24">
        <v>1</v>
      </c>
      <c r="D40" s="21"/>
      <c r="E40" s="15"/>
      <c r="F40" s="16">
        <f t="shared" si="0"/>
        <v>0</v>
      </c>
      <c r="G40" s="17">
        <f t="shared" si="1"/>
        <v>0</v>
      </c>
      <c r="H40" s="17">
        <f t="shared" si="2"/>
        <v>0</v>
      </c>
      <c r="I40" s="18"/>
    </row>
    <row r="41" spans="1:9" ht="66">
      <c r="A41" s="22">
        <v>36</v>
      </c>
      <c r="B41" s="23" t="s">
        <v>41</v>
      </c>
      <c r="C41" s="24">
        <v>2</v>
      </c>
      <c r="D41" s="21"/>
      <c r="E41" s="15"/>
      <c r="F41" s="16">
        <f t="shared" si="0"/>
        <v>0</v>
      </c>
      <c r="G41" s="17">
        <f t="shared" si="1"/>
        <v>0</v>
      </c>
      <c r="H41" s="17">
        <f t="shared" si="2"/>
        <v>0</v>
      </c>
      <c r="I41" s="18"/>
    </row>
    <row r="42" spans="1:9" ht="39">
      <c r="A42" s="22">
        <v>37</v>
      </c>
      <c r="B42" s="23" t="s">
        <v>32</v>
      </c>
      <c r="C42" s="24">
        <v>1</v>
      </c>
      <c r="D42" s="21"/>
      <c r="E42" s="15"/>
      <c r="F42" s="16">
        <f t="shared" si="0"/>
        <v>0</v>
      </c>
      <c r="G42" s="17">
        <f t="shared" si="1"/>
        <v>0</v>
      </c>
      <c r="H42" s="17">
        <f t="shared" si="2"/>
        <v>0</v>
      </c>
      <c r="I42" s="18"/>
    </row>
    <row r="43" spans="1:9" ht="52.5">
      <c r="A43" s="22">
        <v>38</v>
      </c>
      <c r="B43" s="23" t="s">
        <v>72</v>
      </c>
      <c r="C43" s="24">
        <v>1</v>
      </c>
      <c r="D43" s="21"/>
      <c r="E43" s="15"/>
      <c r="F43" s="16">
        <f t="shared" si="0"/>
        <v>0</v>
      </c>
      <c r="G43" s="17">
        <f t="shared" si="1"/>
        <v>0</v>
      </c>
      <c r="H43" s="17">
        <f t="shared" si="2"/>
        <v>0</v>
      </c>
      <c r="I43" s="18"/>
    </row>
    <row r="44" spans="1:9" ht="105">
      <c r="A44" s="22">
        <v>39</v>
      </c>
      <c r="B44" s="23" t="s">
        <v>73</v>
      </c>
      <c r="C44" s="24">
        <v>1</v>
      </c>
      <c r="D44" s="21"/>
      <c r="E44" s="15"/>
      <c r="F44" s="16">
        <f t="shared" si="0"/>
        <v>0</v>
      </c>
      <c r="G44" s="17">
        <f t="shared" si="1"/>
        <v>0</v>
      </c>
      <c r="H44" s="17">
        <f t="shared" si="2"/>
        <v>0</v>
      </c>
      <c r="I44" s="18"/>
    </row>
    <row r="45" spans="1:9" ht="105">
      <c r="A45" s="22">
        <v>40</v>
      </c>
      <c r="B45" s="23" t="s">
        <v>74</v>
      </c>
      <c r="C45" s="24">
        <v>1</v>
      </c>
      <c r="D45" s="21"/>
      <c r="E45" s="15"/>
      <c r="F45" s="16">
        <f t="shared" si="0"/>
        <v>0</v>
      </c>
      <c r="G45" s="17">
        <f t="shared" si="1"/>
        <v>0</v>
      </c>
      <c r="H45" s="17">
        <f t="shared" si="2"/>
        <v>0</v>
      </c>
      <c r="I45" s="18"/>
    </row>
    <row r="46" spans="1:9" ht="210.75">
      <c r="A46" s="22">
        <v>41</v>
      </c>
      <c r="B46" s="23" t="s">
        <v>42</v>
      </c>
      <c r="C46" s="24">
        <v>1</v>
      </c>
      <c r="D46" s="21"/>
      <c r="E46" s="15"/>
      <c r="F46" s="16">
        <f t="shared" si="0"/>
        <v>0</v>
      </c>
      <c r="G46" s="17">
        <f t="shared" si="1"/>
        <v>0</v>
      </c>
      <c r="H46" s="17">
        <f t="shared" si="2"/>
        <v>0</v>
      </c>
      <c r="I46" s="18"/>
    </row>
    <row r="47" spans="1:9" ht="210.75">
      <c r="A47" s="22">
        <v>42</v>
      </c>
      <c r="B47" s="23" t="s">
        <v>43</v>
      </c>
      <c r="C47" s="24">
        <v>1</v>
      </c>
      <c r="D47" s="21"/>
      <c r="E47" s="15"/>
      <c r="F47" s="16">
        <f t="shared" si="0"/>
        <v>0</v>
      </c>
      <c r="G47" s="17">
        <f t="shared" si="1"/>
        <v>0</v>
      </c>
      <c r="H47" s="17">
        <f t="shared" si="2"/>
        <v>0</v>
      </c>
      <c r="I47" s="18"/>
    </row>
    <row r="48" spans="1:9" ht="290.25">
      <c r="A48" s="22">
        <v>43</v>
      </c>
      <c r="B48" s="23" t="s">
        <v>45</v>
      </c>
      <c r="C48" s="24">
        <v>1</v>
      </c>
      <c r="D48" s="21"/>
      <c r="E48" s="15"/>
      <c r="F48" s="16">
        <f t="shared" si="0"/>
        <v>0</v>
      </c>
      <c r="G48" s="17">
        <f t="shared" si="1"/>
        <v>0</v>
      </c>
      <c r="H48" s="17">
        <f t="shared" si="2"/>
        <v>0</v>
      </c>
      <c r="I48" s="18"/>
    </row>
    <row r="49" spans="1:9" ht="290.25">
      <c r="A49" s="22">
        <v>44</v>
      </c>
      <c r="B49" s="23" t="s">
        <v>46</v>
      </c>
      <c r="C49" s="24">
        <v>1</v>
      </c>
      <c r="D49" s="21"/>
      <c r="E49" s="15"/>
      <c r="F49" s="16">
        <f t="shared" si="0"/>
        <v>0</v>
      </c>
      <c r="G49" s="17">
        <f t="shared" si="1"/>
        <v>0</v>
      </c>
      <c r="H49" s="17">
        <f t="shared" si="2"/>
        <v>0</v>
      </c>
      <c r="I49" s="18"/>
    </row>
    <row r="50" spans="1:9" ht="92.25">
      <c r="A50" s="22">
        <v>45</v>
      </c>
      <c r="B50" s="23" t="s">
        <v>44</v>
      </c>
      <c r="C50" s="24">
        <v>3</v>
      </c>
      <c r="D50" s="21"/>
      <c r="E50" s="15"/>
      <c r="F50" s="16">
        <f t="shared" si="0"/>
        <v>0</v>
      </c>
      <c r="G50" s="17">
        <f t="shared" si="1"/>
        <v>0</v>
      </c>
      <c r="H50" s="17">
        <f t="shared" si="2"/>
        <v>0</v>
      </c>
      <c r="I50" s="18"/>
    </row>
    <row r="51" spans="1:9" ht="78.75">
      <c r="A51" s="22">
        <v>46</v>
      </c>
      <c r="B51" s="23" t="s">
        <v>47</v>
      </c>
      <c r="C51" s="24">
        <v>1</v>
      </c>
      <c r="D51" s="21"/>
      <c r="E51" s="15"/>
      <c r="F51" s="16">
        <f t="shared" si="0"/>
        <v>0</v>
      </c>
      <c r="G51" s="17">
        <f t="shared" si="1"/>
        <v>0</v>
      </c>
      <c r="H51" s="17">
        <f t="shared" si="2"/>
        <v>0</v>
      </c>
      <c r="I51" s="18"/>
    </row>
    <row r="52" spans="1:9" ht="39">
      <c r="A52" s="22">
        <v>47</v>
      </c>
      <c r="B52" s="23" t="s">
        <v>48</v>
      </c>
      <c r="C52" s="24">
        <v>1</v>
      </c>
      <c r="D52" s="21"/>
      <c r="E52" s="15"/>
      <c r="F52" s="16">
        <f t="shared" si="0"/>
        <v>0</v>
      </c>
      <c r="G52" s="17">
        <f t="shared" si="1"/>
        <v>0</v>
      </c>
      <c r="H52" s="17">
        <f t="shared" si="2"/>
        <v>0</v>
      </c>
      <c r="I52" s="18"/>
    </row>
    <row r="53" spans="1:9" ht="26.25">
      <c r="A53" s="22">
        <v>48</v>
      </c>
      <c r="B53" s="23" t="s">
        <v>49</v>
      </c>
      <c r="C53" s="24">
        <v>6</v>
      </c>
      <c r="D53" s="21"/>
      <c r="E53" s="15"/>
      <c r="F53" s="16">
        <f t="shared" si="0"/>
        <v>0</v>
      </c>
      <c r="G53" s="17">
        <f t="shared" si="1"/>
        <v>0</v>
      </c>
      <c r="H53" s="17">
        <f t="shared" si="2"/>
        <v>0</v>
      </c>
      <c r="I53" s="18"/>
    </row>
    <row r="54" spans="1:9" ht="39">
      <c r="A54" s="22">
        <v>49</v>
      </c>
      <c r="B54" s="23" t="s">
        <v>51</v>
      </c>
      <c r="C54" s="24">
        <v>4</v>
      </c>
      <c r="D54" s="21"/>
      <c r="E54" s="15"/>
      <c r="F54" s="16">
        <f t="shared" si="0"/>
        <v>0</v>
      </c>
      <c r="G54" s="17">
        <f t="shared" si="1"/>
        <v>0</v>
      </c>
      <c r="H54" s="17">
        <f t="shared" si="2"/>
        <v>0</v>
      </c>
      <c r="I54" s="18"/>
    </row>
    <row r="55" spans="1:9" ht="39">
      <c r="A55" s="22">
        <v>50</v>
      </c>
      <c r="B55" s="23" t="s">
        <v>52</v>
      </c>
      <c r="C55" s="24">
        <v>2</v>
      </c>
      <c r="D55" s="21"/>
      <c r="E55" s="15"/>
      <c r="F55" s="16">
        <f t="shared" si="0"/>
        <v>0</v>
      </c>
      <c r="G55" s="17">
        <f t="shared" si="1"/>
        <v>0</v>
      </c>
      <c r="H55" s="17">
        <f t="shared" si="2"/>
        <v>0</v>
      </c>
      <c r="I55" s="18"/>
    </row>
    <row r="56" spans="1:9" ht="92.25">
      <c r="A56" s="22">
        <v>51</v>
      </c>
      <c r="B56" s="23" t="s">
        <v>50</v>
      </c>
      <c r="C56" s="24">
        <v>1</v>
      </c>
      <c r="D56" s="21"/>
      <c r="E56" s="15"/>
      <c r="F56" s="16">
        <f t="shared" si="0"/>
        <v>0</v>
      </c>
      <c r="G56" s="17">
        <f t="shared" si="1"/>
        <v>0</v>
      </c>
      <c r="H56" s="17">
        <f t="shared" si="2"/>
        <v>0</v>
      </c>
      <c r="I56" s="18"/>
    </row>
    <row r="57" spans="1:9" ht="105">
      <c r="A57" s="22">
        <v>52</v>
      </c>
      <c r="B57" s="23" t="s">
        <v>53</v>
      </c>
      <c r="C57" s="24">
        <v>8</v>
      </c>
      <c r="D57" s="21"/>
      <c r="E57" s="15"/>
      <c r="F57" s="16">
        <f t="shared" si="0"/>
        <v>0</v>
      </c>
      <c r="G57" s="17">
        <f t="shared" si="1"/>
        <v>0</v>
      </c>
      <c r="H57" s="17">
        <f t="shared" si="2"/>
        <v>0</v>
      </c>
      <c r="I57" s="18"/>
    </row>
    <row r="58" spans="1:9" ht="52.5">
      <c r="A58" s="22">
        <v>53</v>
      </c>
      <c r="B58" s="23" t="s">
        <v>54</v>
      </c>
      <c r="C58" s="24">
        <v>2</v>
      </c>
      <c r="D58" s="21"/>
      <c r="E58" s="15"/>
      <c r="F58" s="16">
        <f t="shared" si="0"/>
        <v>0</v>
      </c>
      <c r="G58" s="17">
        <f t="shared" si="1"/>
        <v>0</v>
      </c>
      <c r="H58" s="17">
        <f t="shared" si="2"/>
        <v>0</v>
      </c>
      <c r="I58" s="18"/>
    </row>
    <row r="59" spans="1:9" ht="118.5">
      <c r="A59" s="22">
        <v>54</v>
      </c>
      <c r="B59" s="27" t="s">
        <v>58</v>
      </c>
      <c r="C59" s="24">
        <v>5</v>
      </c>
      <c r="D59" s="21"/>
      <c r="E59" s="15"/>
      <c r="F59" s="16">
        <f t="shared" si="0"/>
        <v>0</v>
      </c>
      <c r="G59" s="17">
        <f t="shared" si="1"/>
        <v>0</v>
      </c>
      <c r="H59" s="17">
        <f t="shared" si="2"/>
        <v>0</v>
      </c>
      <c r="I59" s="18"/>
    </row>
    <row r="60" spans="1:9" ht="78.75">
      <c r="A60" s="22">
        <v>55</v>
      </c>
      <c r="B60" s="28" t="s">
        <v>59</v>
      </c>
      <c r="C60" s="24">
        <v>1</v>
      </c>
      <c r="D60" s="21"/>
      <c r="E60" s="15"/>
      <c r="F60" s="16">
        <f t="shared" si="0"/>
        <v>0</v>
      </c>
      <c r="G60" s="17">
        <f t="shared" si="1"/>
        <v>0</v>
      </c>
      <c r="H60" s="17">
        <f t="shared" si="2"/>
        <v>0</v>
      </c>
      <c r="I60" s="18"/>
    </row>
    <row r="61" spans="1:9" ht="26.25">
      <c r="A61" s="22">
        <v>56</v>
      </c>
      <c r="B61" s="23" t="s">
        <v>55</v>
      </c>
      <c r="C61" s="24">
        <v>1</v>
      </c>
      <c r="D61" s="21"/>
      <c r="E61" s="15"/>
      <c r="F61" s="16">
        <f t="shared" si="0"/>
        <v>0</v>
      </c>
      <c r="G61" s="17">
        <f t="shared" si="1"/>
        <v>0</v>
      </c>
      <c r="H61" s="17">
        <f t="shared" si="2"/>
        <v>0</v>
      </c>
      <c r="I61" s="18"/>
    </row>
    <row r="62" spans="1:9" ht="105">
      <c r="A62" s="22">
        <v>57</v>
      </c>
      <c r="B62" s="23" t="s">
        <v>56</v>
      </c>
      <c r="C62" s="24">
        <v>1</v>
      </c>
      <c r="D62" s="21"/>
      <c r="E62" s="15"/>
      <c r="F62" s="16">
        <f t="shared" si="0"/>
        <v>0</v>
      </c>
      <c r="G62" s="17">
        <f t="shared" si="1"/>
        <v>0</v>
      </c>
      <c r="H62" s="17">
        <f t="shared" si="2"/>
        <v>0</v>
      </c>
      <c r="I62" s="18"/>
    </row>
    <row r="63" spans="1:9" ht="26.25">
      <c r="A63" s="22">
        <v>58</v>
      </c>
      <c r="B63" s="29" t="s">
        <v>57</v>
      </c>
      <c r="C63" s="24">
        <v>1</v>
      </c>
      <c r="D63" s="21"/>
      <c r="E63" s="15"/>
      <c r="F63" s="16">
        <f t="shared" si="0"/>
        <v>0</v>
      </c>
      <c r="G63" s="17">
        <f t="shared" si="1"/>
        <v>0</v>
      </c>
      <c r="H63" s="17">
        <f t="shared" si="2"/>
        <v>0</v>
      </c>
      <c r="I63" s="18"/>
    </row>
    <row r="64" spans="1:8" ht="12.75">
      <c r="A64" s="30" t="s">
        <v>10</v>
      </c>
      <c r="B64" s="30"/>
      <c r="C64" s="30"/>
      <c r="D64" s="31"/>
      <c r="E64" s="31"/>
      <c r="F64" s="4" t="s">
        <v>11</v>
      </c>
      <c r="G64" s="19">
        <f>SUM(G6:G63)</f>
        <v>0</v>
      </c>
      <c r="H64" s="19">
        <f>SUM(H6:H63)</f>
        <v>0</v>
      </c>
    </row>
    <row r="65" spans="1:8" ht="26.25">
      <c r="A65" s="30"/>
      <c r="B65" s="30"/>
      <c r="C65" s="30"/>
      <c r="D65" s="30"/>
      <c r="E65" s="30"/>
      <c r="G65" s="20" t="s">
        <v>12</v>
      </c>
      <c r="H65" s="20" t="s">
        <v>13</v>
      </c>
    </row>
    <row r="66" spans="3:8" ht="12.75">
      <c r="C66" s="2"/>
      <c r="H66" s="4"/>
    </row>
    <row r="67" spans="3:8" ht="12.75">
      <c r="C67" s="2"/>
      <c r="D67" s="4" t="s">
        <v>14</v>
      </c>
      <c r="G67" s="2"/>
      <c r="H67" s="4"/>
    </row>
    <row r="68" ht="12.75">
      <c r="H68" s="4"/>
    </row>
    <row r="70" ht="12.75">
      <c r="C70" s="2"/>
    </row>
  </sheetData>
  <sheetProtection selectLockedCells="1" selectUnlockedCells="1"/>
  <mergeCells count="7">
    <mergeCell ref="A64:E65"/>
    <mergeCell ref="A2:I2"/>
    <mergeCell ref="A4:A5"/>
    <mergeCell ref="B4:B5"/>
    <mergeCell ref="C4:C5"/>
    <mergeCell ref="D4:F4"/>
    <mergeCell ref="G4:H4"/>
  </mergeCells>
  <printOptions/>
  <pageMargins left="0.7083333333333334" right="0.7083333333333334" top="0.7479166666666667" bottom="0.7486111111111111" header="0.5118055555555555" footer="0.31527777777777777"/>
  <pageSetup fitToHeight="0" fitToWidth="1" horizontalDpi="300" verticalDpi="300" orientation="landscape" paperSize="9" scale="9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Szewczyk</dc:creator>
  <cp:keywords/>
  <dc:description/>
  <cp:lastModifiedBy>Małgorzata Koślińska</cp:lastModifiedBy>
  <dcterms:created xsi:type="dcterms:W3CDTF">2021-10-07T16:35:46Z</dcterms:created>
  <dcterms:modified xsi:type="dcterms:W3CDTF">2023-11-27T09:52:39Z</dcterms:modified>
  <cp:category/>
  <cp:version/>
  <cp:contentType/>
  <cp:contentStatus/>
</cp:coreProperties>
</file>